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ughllc.sharepoint.com/sites/us/npt/Marketing Materials/Marcom - ASP/Programs/Advantage Rewards/2026 Advantage Rewards/"/>
    </mc:Choice>
  </mc:AlternateContent>
  <xr:revisionPtr revIDLastSave="146" documentId="8_{805590C1-9F3B-45A4-BE38-645399B8EEEC}" xr6:coauthVersionLast="47" xr6:coauthVersionMax="47" xr10:uidLastSave="{76849988-D875-4192-B5AB-01A41E5F8B18}"/>
  <bookViews>
    <workbookView xWindow="-28920" yWindow="-120" windowWidth="29040" windowHeight="15720" xr2:uid="{1F430076-6B3F-4F5B-B4CF-BACD6231EB11}"/>
  </bookViews>
  <sheets>
    <sheet name="Points Calculator" sheetId="1" r:id="rId1"/>
  </sheets>
  <definedNames>
    <definedName name="_xlnm.Print_Area" localSheetId="0">'Points Calculator'!$A$1:$F$58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1" i="1" l="1"/>
  <c r="F29" i="1"/>
  <c r="F22" i="1"/>
  <c r="F18" i="1"/>
  <c r="F6" i="1"/>
  <c r="F33" i="1"/>
  <c r="F32" i="1"/>
  <c r="F31" i="1"/>
  <c r="F30" i="1"/>
  <c r="F28" i="1"/>
  <c r="F27" i="1"/>
  <c r="F26" i="1"/>
  <c r="F25" i="1"/>
  <c r="F43" i="1"/>
  <c r="F42" i="1"/>
  <c r="F40" i="1"/>
  <c r="F39" i="1"/>
  <c r="F38" i="1"/>
  <c r="F37" i="1"/>
  <c r="F36" i="1"/>
  <c r="F35" i="1"/>
  <c r="F8" i="1"/>
  <c r="F20" i="1"/>
  <c r="F21" i="1"/>
  <c r="F5" i="1"/>
  <c r="F7" i="1"/>
  <c r="F19" i="1"/>
  <c r="F23" i="1"/>
  <c r="F4" i="1"/>
  <c r="F9" i="1"/>
  <c r="F10" i="1"/>
  <c r="F11" i="1"/>
  <c r="F12" i="1"/>
  <c r="F13" i="1"/>
  <c r="F14" i="1"/>
  <c r="F15" i="1"/>
  <c r="F16" i="1"/>
  <c r="F17" i="1"/>
  <c r="F45" i="1"/>
  <c r="F46" i="1"/>
  <c r="F47" i="1" l="1"/>
</calcChain>
</file>

<file path=xl/sharedStrings.xml><?xml version="1.0" encoding="utf-8"?>
<sst xmlns="http://schemas.openxmlformats.org/spreadsheetml/2006/main" count="146" uniqueCount="86">
  <si>
    <t>Fungicides</t>
  </si>
  <si>
    <t>Competitive Product</t>
  </si>
  <si>
    <t>Briskway®</t>
  </si>
  <si>
    <t>Headway®</t>
  </si>
  <si>
    <t>Traction®</t>
  </si>
  <si>
    <t>Secure®</t>
  </si>
  <si>
    <t>Herbicides</t>
  </si>
  <si>
    <t>Sureguard®/Clipper®</t>
  </si>
  <si>
    <t>Tenacity®</t>
  </si>
  <si>
    <t>Dismiss®</t>
  </si>
  <si>
    <t>Quincept®</t>
  </si>
  <si>
    <t>Surge®</t>
  </si>
  <si>
    <t>Insecticides</t>
  </si>
  <si>
    <t>Primo Maxx®</t>
  </si>
  <si>
    <t>Proprietary formulation</t>
  </si>
  <si>
    <t>Hexygon® IQ</t>
  </si>
  <si>
    <t>Subdue MAXX®</t>
  </si>
  <si>
    <t>Turf Growth Regulators</t>
  </si>
  <si>
    <t>Densicor®</t>
  </si>
  <si>
    <t>Crossbow®</t>
  </si>
  <si>
    <t>Prograss®/PoaConstrictor®</t>
  </si>
  <si>
    <t>T-Zone™ SE</t>
  </si>
  <si>
    <t>Merit® 75 WSP</t>
  </si>
  <si>
    <t>Avid®</t>
  </si>
  <si>
    <t>Baseline®</t>
  </si>
  <si>
    <t>AzProp Select™ 2x2.5 gal</t>
  </si>
  <si>
    <t>Fairview Select™ 2x2.5 gal</t>
  </si>
  <si>
    <t>Fluazinam 40SC Select™ 2x2.5 gal</t>
  </si>
  <si>
    <t>Crossroad® 2x2.5 gal</t>
  </si>
  <si>
    <t>Sublime™ 2x2.5 gal</t>
  </si>
  <si>
    <t>Surmise SpeedPro XT™ 2x2.5 gal</t>
  </si>
  <si>
    <t>Triad QC Select™ 2x2.5 gal</t>
  </si>
  <si>
    <t>Triad SFZ Select™ 2x2.5 gal</t>
  </si>
  <si>
    <t>Triad TZ Select™ 2x2.5 gal</t>
  </si>
  <si>
    <t>Trin-Pac Select™ 2x2.5 gal</t>
  </si>
  <si>
    <t>Oxem™ 4ME Select 4x0.5 gal</t>
  </si>
  <si>
    <t>Prothioconazole 4L Select™ 4x0.5 gal</t>
  </si>
  <si>
    <t>Quintessential® 4x0.5 gal</t>
  </si>
  <si>
    <t>Sulfentrazone 4SC Select™ 4x0.5 gal</t>
  </si>
  <si>
    <t>Ethofumesate 4SC Select™ 4x0.5 gal</t>
  </si>
  <si>
    <t>Bifenamite® 2SC 12x1 qt</t>
  </si>
  <si>
    <t>Hexamite® 1AQ Select 12x1 qt</t>
  </si>
  <si>
    <t>Trin-Pac Select™ 2x1 gal</t>
  </si>
  <si>
    <t>Crescendo® 2x8 lb</t>
  </si>
  <si>
    <t>Azoxy D Select™ 4x1 gal</t>
  </si>
  <si>
    <t>AzTeb Select™ 4x1 gal</t>
  </si>
  <si>
    <t>Fluazinam 40SC Select™ 4x1 gal</t>
  </si>
  <si>
    <t>Flumioxazin 51WDG Select™ 4x5 lb</t>
  </si>
  <si>
    <t>Meso 4SC Select™ 4x1 gal</t>
  </si>
  <si>
    <t>Abamectin 0.15 Select™ 4x1 gal</t>
  </si>
  <si>
    <t>Bifen 2EC Select™ 4x1 gal</t>
  </si>
  <si>
    <t>Imidacloprid 75WSB Select™ 4x4x1.6 oz</t>
  </si>
  <si>
    <t>Imidacloprid 75WSB Select™ 88x1.6 oz</t>
  </si>
  <si>
    <t>Zelto® 4x1 gal</t>
  </si>
  <si>
    <t>Unit Size</t>
  </si>
  <si>
    <t>1 gallon</t>
  </si>
  <si>
    <t>2.5 gallon</t>
  </si>
  <si>
    <t>0.5 gallon</t>
  </si>
  <si>
    <t>30 gallon</t>
  </si>
  <si>
    <t>5 pound</t>
  </si>
  <si>
    <t>1 quart</t>
  </si>
  <si>
    <t>8 pound</t>
  </si>
  <si>
    <t>1 case</t>
  </si>
  <si>
    <t>1 drum</t>
  </si>
  <si>
    <t>Dollars per Unit</t>
  </si>
  <si>
    <t>Units Purchased</t>
  </si>
  <si>
    <t>Reward Dollars</t>
  </si>
  <si>
    <t>TOTAL REWARDS</t>
  </si>
  <si>
    <t>Crossroad® 30 gal</t>
  </si>
  <si>
    <t>Triad SFZ Select™ 30 gal</t>
  </si>
  <si>
    <t>Triad TZ Select™ 30 gal</t>
  </si>
  <si>
    <t>Crossroad® 265 gal</t>
  </si>
  <si>
    <t>265 gallon</t>
  </si>
  <si>
    <t>Drive® XLR8</t>
  </si>
  <si>
    <t>Triad SFZ Select™ 265 gal</t>
  </si>
  <si>
    <t>Triad T Select® 5x30 gal</t>
  </si>
  <si>
    <t>Triad T Select® 265 gal</t>
  </si>
  <si>
    <t>Triad TZ Select™ 265 gal</t>
  </si>
  <si>
    <t>Diamid® T&amp;O 4x1 qt</t>
  </si>
  <si>
    <t>Fludioxonil SC 4x1 gal</t>
  </si>
  <si>
    <t>Medallion® SC</t>
  </si>
  <si>
    <t>Quintessential® 2x2.5 gal</t>
  </si>
  <si>
    <t>Floramite®</t>
  </si>
  <si>
    <t>Acelepryn®/Durentis®</t>
  </si>
  <si>
    <t>A minimum reward total of $200 is required to qualify for a distributor credit payout.</t>
  </si>
  <si>
    <t>REWARDS CALCULATOR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</si>
</sst>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2"/>
      <color theme="1"/>
      <name val="Arial Nova Cond"/>
      <family val="2"/>
    </font>
    <font>
      <sz val="12"/>
      <color rgb="FF000000"/>
      <name val="Arial Nova Cond"/>
      <family val="2"/>
    </font>
    <font>
      <sz val="12"/>
      <name val="Arial Nova Cond"/>
      <family val="2"/>
    </font>
    <font>
      <sz val="12"/>
      <color theme="1"/>
      <name val="Arial Nova Cond"/>
      <family val="2"/>
    </font>
    <font>
      <sz val="11"/>
      <color theme="1"/>
      <name val="Arial Nova Cond"/>
      <family val="2"/>
    </font>
    <font>
      <b/>
      <u/>
      <sz val="14"/>
      <color rgb="FF000000"/>
      <name val="Arial Nova Cond"/>
      <family val="2"/>
    </font>
    <font>
      <b/>
      <sz val="11"/>
      <color rgb="FF000000"/>
      <name val="Arial Nova Cond"/>
      <family val="2"/>
    </font>
    <font>
      <sz val="11"/>
      <color rgb="FF000000"/>
      <name val="Arial Nova Cond"/>
      <family val="2"/>
    </font>
    <font>
      <b/>
      <sz val="11"/>
      <color rgb="FFFF0000"/>
      <name val="Calibri"/>
      <family val="2"/>
      <scheme val="minor"/>
    </font>
    <font>
      <b/>
      <sz val="12"/>
      <color theme="0"/>
      <name val="Arial Nova Cond"/>
      <family val="2"/>
    </font>
    <font>
      <sz val="11"/>
      <color theme="1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7FBC5F"/>
        <bgColor rgb="FF000000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5">
    <xf numFmtId="0" fontId="0" fillId="0" borderId="0" xfId="0"/>
    <xf numFmtId="0" fontId="3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/>
    <xf numFmtId="0" fontId="7" fillId="2" borderId="0" xfId="0" applyFont="1" applyFill="1"/>
    <xf numFmtId="0" fontId="8" fillId="2" borderId="0" xfId="0" applyFont="1" applyFill="1" applyAlignment="1">
      <alignment wrapText="1"/>
    </xf>
    <xf numFmtId="0" fontId="9" fillId="2" borderId="0" xfId="0" applyFont="1" applyFill="1" applyAlignment="1">
      <alignment horizontal="right" indent="1"/>
    </xf>
    <xf numFmtId="0" fontId="6" fillId="0" borderId="0" xfId="0" applyFont="1"/>
    <xf numFmtId="0" fontId="10" fillId="0" borderId="0" xfId="0" applyFont="1" applyAlignment="1">
      <alignment vertical="center"/>
    </xf>
    <xf numFmtId="0" fontId="9" fillId="0" borderId="0" xfId="0" applyFont="1" applyAlignment="1">
      <alignment horizontal="right" indent="1"/>
    </xf>
    <xf numFmtId="44" fontId="6" fillId="0" borderId="0" xfId="1" applyFont="1" applyFill="1" applyBorder="1" applyAlignment="1" applyProtection="1">
      <alignment horizontal="right"/>
    </xf>
    <xf numFmtId="44" fontId="6" fillId="2" borderId="0" xfId="1" applyFont="1" applyFill="1" applyAlignment="1">
      <alignment vertical="center"/>
    </xf>
    <xf numFmtId="44" fontId="6" fillId="0" borderId="0" xfId="1" applyFont="1" applyFill="1" applyBorder="1"/>
    <xf numFmtId="44" fontId="0" fillId="0" borderId="0" xfId="1" applyFont="1"/>
    <xf numFmtId="0" fontId="4" fillId="0" borderId="7" xfId="0" applyFont="1" applyBorder="1" applyAlignment="1">
      <alignment horizontal="center" vertical="center"/>
    </xf>
    <xf numFmtId="44" fontId="4" fillId="0" borderId="8" xfId="1" applyFont="1" applyFill="1" applyBorder="1" applyAlignment="1">
      <alignment horizontal="center" vertical="center"/>
    </xf>
    <xf numFmtId="44" fontId="4" fillId="0" borderId="11" xfId="1" applyFont="1" applyFill="1" applyBorder="1" applyAlignment="1">
      <alignment horizontal="center" vertical="center"/>
    </xf>
    <xf numFmtId="0" fontId="12" fillId="0" borderId="0" xfId="0" applyFont="1"/>
    <xf numFmtId="0" fontId="6" fillId="2" borderId="0" xfId="0" applyFont="1" applyFill="1" applyAlignment="1">
      <alignment horizontal="left" vertical="center"/>
    </xf>
    <xf numFmtId="0" fontId="11" fillId="3" borderId="7" xfId="0" applyFont="1" applyFill="1" applyBorder="1" applyAlignment="1">
      <alignment horizontal="center" vertical="center" wrapText="1"/>
    </xf>
    <xf numFmtId="44" fontId="11" fillId="3" borderId="8" xfId="1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vertical="center"/>
    </xf>
    <xf numFmtId="0" fontId="11" fillId="3" borderId="7" xfId="0" applyFont="1" applyFill="1" applyBorder="1" applyAlignment="1">
      <alignment vertical="center"/>
    </xf>
    <xf numFmtId="0" fontId="11" fillId="3" borderId="8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44" fontId="4" fillId="0" borderId="7" xfId="1" applyFont="1" applyFill="1" applyBorder="1" applyAlignment="1" applyProtection="1">
      <alignment horizontal="center" vertical="center"/>
    </xf>
    <xf numFmtId="0" fontId="4" fillId="0" borderId="6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44" fontId="3" fillId="0" borderId="7" xfId="1" applyFont="1" applyFill="1" applyBorder="1" applyAlignment="1" applyProtection="1">
      <alignment horizontal="center"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44" fontId="3" fillId="0" borderId="10" xfId="1" applyFont="1" applyFill="1" applyBorder="1" applyAlignment="1" applyProtection="1">
      <alignment horizontal="center" vertic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horizontal="right" vertical="center"/>
    </xf>
    <xf numFmtId="0" fontId="11" fillId="3" borderId="13" xfId="0" applyFont="1" applyFill="1" applyBorder="1" applyAlignment="1">
      <alignment horizontal="right" vertical="center"/>
    </xf>
    <xf numFmtId="0" fontId="11" fillId="3" borderId="14" xfId="0" applyFont="1" applyFill="1" applyBorder="1" applyAlignment="1">
      <alignment horizontal="right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7FBC5F"/>
      <color rgb="FF003A70"/>
      <color rgb="FF2C2C2C"/>
      <color rgb="FF4A4848"/>
      <color rgb="FF3333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424963</xdr:colOff>
      <xdr:row>48</xdr:row>
      <xdr:rowOff>127444</xdr:rowOff>
    </xdr:from>
    <xdr:to>
      <xdr:col>1</xdr:col>
      <xdr:colOff>564174</xdr:colOff>
      <xdr:row>53</xdr:row>
      <xdr:rowOff>135790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8828A25-AEAC-3825-618B-80B25BE7D4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4963" y="10568309"/>
          <a:ext cx="2762249" cy="997479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0</xdr:row>
      <xdr:rowOff>0</xdr:rowOff>
    </xdr:from>
    <xdr:to>
      <xdr:col>5</xdr:col>
      <xdr:colOff>1203614</xdr:colOff>
      <xdr:row>1</xdr:row>
      <xdr:rowOff>45394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F6A31CE-DC7A-B06F-7EE3-D36F7C0108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0"/>
          <a:ext cx="9143999" cy="19503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78C4A-8E8B-4443-B652-7953E805DA9C}">
  <sheetPr>
    <pageSetUpPr fitToPage="1"/>
  </sheetPr>
  <dimension ref="A1:I58"/>
  <sheetViews>
    <sheetView tabSelected="1" zoomScale="80" zoomScaleNormal="80" workbookViewId="0">
      <selection activeCell="E27" sqref="E27"/>
    </sheetView>
  </sheetViews>
  <sheetFormatPr defaultRowHeight="15" x14ac:dyDescent="0.25"/>
  <cols>
    <col min="1" max="1" width="39.28515625" customWidth="1"/>
    <col min="2" max="2" width="27.140625" customWidth="1"/>
    <col min="3" max="3" width="17.5703125" customWidth="1"/>
    <col min="4" max="4" width="17.5703125" style="14" customWidth="1"/>
    <col min="5" max="5" width="17.5703125" customWidth="1"/>
    <col min="6" max="6" width="18.140625" style="14" customWidth="1"/>
  </cols>
  <sheetData>
    <row r="1" spans="1:9" ht="150" customHeight="1" x14ac:dyDescent="0.45">
      <c r="A1" s="36"/>
      <c r="B1" s="37"/>
      <c r="C1" s="37"/>
      <c r="D1" s="37"/>
      <c r="E1" s="37"/>
      <c r="F1" s="38"/>
      <c r="I1" s="9"/>
    </row>
    <row r="2" spans="1:9" ht="42" customHeight="1" x14ac:dyDescent="0.25">
      <c r="A2" s="39" t="s">
        <v>85</v>
      </c>
      <c r="B2" s="40"/>
      <c r="C2" s="40"/>
      <c r="D2" s="40"/>
      <c r="E2" s="40"/>
      <c r="F2" s="41"/>
    </row>
    <row r="3" spans="1:9" ht="15.75" x14ac:dyDescent="0.25">
      <c r="A3" s="22" t="s">
        <v>6</v>
      </c>
      <c r="B3" s="23" t="s">
        <v>1</v>
      </c>
      <c r="C3" s="20" t="s">
        <v>54</v>
      </c>
      <c r="D3" s="24" t="s">
        <v>64</v>
      </c>
      <c r="E3" s="20" t="s">
        <v>65</v>
      </c>
      <c r="F3" s="21"/>
    </row>
    <row r="4" spans="1:9" ht="15.75" x14ac:dyDescent="0.25">
      <c r="A4" s="25" t="s">
        <v>28</v>
      </c>
      <c r="B4" s="26" t="s">
        <v>19</v>
      </c>
      <c r="C4" s="1" t="s">
        <v>56</v>
      </c>
      <c r="D4" s="27">
        <v>2.5</v>
      </c>
      <c r="E4" s="15">
        <v>0</v>
      </c>
      <c r="F4" s="16">
        <f t="shared" ref="F4:F46" si="0">D4*E4</f>
        <v>0</v>
      </c>
    </row>
    <row r="5" spans="1:9" ht="15.75" x14ac:dyDescent="0.25">
      <c r="A5" s="25" t="s">
        <v>68</v>
      </c>
      <c r="B5" s="26" t="s">
        <v>19</v>
      </c>
      <c r="C5" s="1" t="s">
        <v>58</v>
      </c>
      <c r="D5" s="27">
        <v>30</v>
      </c>
      <c r="E5" s="15">
        <v>0</v>
      </c>
      <c r="F5" s="16">
        <f t="shared" si="0"/>
        <v>0</v>
      </c>
    </row>
    <row r="6" spans="1:9" ht="15.75" x14ac:dyDescent="0.25">
      <c r="A6" s="25" t="s">
        <v>71</v>
      </c>
      <c r="B6" s="26" t="s">
        <v>19</v>
      </c>
      <c r="C6" s="1" t="s">
        <v>72</v>
      </c>
      <c r="D6" s="27">
        <v>265</v>
      </c>
      <c r="E6" s="15">
        <v>0</v>
      </c>
      <c r="F6" s="16">
        <f t="shared" ref="F6" si="1">D6*E6</f>
        <v>0</v>
      </c>
    </row>
    <row r="7" spans="1:9" ht="15.75" x14ac:dyDescent="0.25">
      <c r="A7" s="25" t="s">
        <v>39</v>
      </c>
      <c r="B7" s="26" t="s">
        <v>20</v>
      </c>
      <c r="C7" s="1" t="s">
        <v>57</v>
      </c>
      <c r="D7" s="27">
        <v>4</v>
      </c>
      <c r="E7" s="15">
        <v>0</v>
      </c>
      <c r="F7" s="16">
        <f t="shared" si="0"/>
        <v>0</v>
      </c>
    </row>
    <row r="8" spans="1:9" ht="15.75" x14ac:dyDescent="0.25">
      <c r="A8" s="25" t="s">
        <v>47</v>
      </c>
      <c r="B8" s="26" t="s">
        <v>7</v>
      </c>
      <c r="C8" s="1" t="s">
        <v>59</v>
      </c>
      <c r="D8" s="27">
        <v>10</v>
      </c>
      <c r="E8" s="15">
        <v>0</v>
      </c>
      <c r="F8" s="16">
        <f t="shared" ref="F8" si="2">D8*E8</f>
        <v>0</v>
      </c>
    </row>
    <row r="9" spans="1:9" ht="15.75" x14ac:dyDescent="0.25">
      <c r="A9" s="25" t="s">
        <v>48</v>
      </c>
      <c r="B9" s="26" t="s">
        <v>8</v>
      </c>
      <c r="C9" s="1" t="s">
        <v>55</v>
      </c>
      <c r="D9" s="27">
        <v>10</v>
      </c>
      <c r="E9" s="15">
        <v>0</v>
      </c>
      <c r="F9" s="16">
        <f t="shared" si="0"/>
        <v>0</v>
      </c>
    </row>
    <row r="10" spans="1:9" ht="15.75" x14ac:dyDescent="0.25">
      <c r="A10" s="25" t="s">
        <v>37</v>
      </c>
      <c r="B10" s="26" t="s">
        <v>73</v>
      </c>
      <c r="C10" s="1" t="s">
        <v>57</v>
      </c>
      <c r="D10" s="27">
        <v>2.5</v>
      </c>
      <c r="E10" s="15">
        <v>0</v>
      </c>
      <c r="F10" s="16">
        <f t="shared" si="0"/>
        <v>0</v>
      </c>
    </row>
    <row r="11" spans="1:9" ht="15.75" x14ac:dyDescent="0.25">
      <c r="A11" s="25" t="s">
        <v>81</v>
      </c>
      <c r="B11" s="26" t="s">
        <v>73</v>
      </c>
      <c r="C11" s="1" t="s">
        <v>56</v>
      </c>
      <c r="D11" s="27">
        <v>12.5</v>
      </c>
      <c r="E11" s="15">
        <v>0</v>
      </c>
      <c r="F11" s="16">
        <f t="shared" si="0"/>
        <v>0</v>
      </c>
    </row>
    <row r="12" spans="1:9" ht="15.75" x14ac:dyDescent="0.25">
      <c r="A12" s="25" t="s">
        <v>29</v>
      </c>
      <c r="B12" s="26" t="s">
        <v>14</v>
      </c>
      <c r="C12" s="1" t="s">
        <v>56</v>
      </c>
      <c r="D12" s="27">
        <v>25</v>
      </c>
      <c r="E12" s="15">
        <v>0</v>
      </c>
      <c r="F12" s="16">
        <f t="shared" si="0"/>
        <v>0</v>
      </c>
    </row>
    <row r="13" spans="1:9" ht="15.75" x14ac:dyDescent="0.25">
      <c r="A13" s="25" t="s">
        <v>38</v>
      </c>
      <c r="B13" s="26" t="s">
        <v>9</v>
      </c>
      <c r="C13" s="1" t="s">
        <v>57</v>
      </c>
      <c r="D13" s="27">
        <v>10</v>
      </c>
      <c r="E13" s="15">
        <v>0</v>
      </c>
      <c r="F13" s="16">
        <f t="shared" si="0"/>
        <v>0</v>
      </c>
    </row>
    <row r="14" spans="1:9" ht="15.75" x14ac:dyDescent="0.25">
      <c r="A14" s="25" t="s">
        <v>30</v>
      </c>
      <c r="B14" s="26" t="s">
        <v>14</v>
      </c>
      <c r="C14" s="1" t="s">
        <v>56</v>
      </c>
      <c r="D14" s="27">
        <v>12.5</v>
      </c>
      <c r="E14" s="15">
        <v>0</v>
      </c>
      <c r="F14" s="16">
        <f t="shared" si="0"/>
        <v>0</v>
      </c>
    </row>
    <row r="15" spans="1:9" ht="15.75" x14ac:dyDescent="0.25">
      <c r="A15" s="25" t="s">
        <v>31</v>
      </c>
      <c r="B15" s="26" t="s">
        <v>10</v>
      </c>
      <c r="C15" s="1" t="s">
        <v>56</v>
      </c>
      <c r="D15" s="27">
        <v>12.5</v>
      </c>
      <c r="E15" s="15">
        <v>0</v>
      </c>
      <c r="F15" s="16">
        <f t="shared" si="0"/>
        <v>0</v>
      </c>
    </row>
    <row r="16" spans="1:9" ht="15.75" x14ac:dyDescent="0.25">
      <c r="A16" s="25" t="s">
        <v>32</v>
      </c>
      <c r="B16" s="26" t="s">
        <v>11</v>
      </c>
      <c r="C16" s="1" t="s">
        <v>56</v>
      </c>
      <c r="D16" s="27">
        <v>10</v>
      </c>
      <c r="E16" s="15">
        <v>0</v>
      </c>
      <c r="F16" s="16">
        <f t="shared" si="0"/>
        <v>0</v>
      </c>
    </row>
    <row r="17" spans="1:6" ht="15.75" x14ac:dyDescent="0.25">
      <c r="A17" s="25" t="s">
        <v>69</v>
      </c>
      <c r="B17" s="26" t="s">
        <v>11</v>
      </c>
      <c r="C17" s="1" t="s">
        <v>58</v>
      </c>
      <c r="D17" s="27">
        <v>120</v>
      </c>
      <c r="E17" s="15">
        <v>0</v>
      </c>
      <c r="F17" s="16">
        <f t="shared" si="0"/>
        <v>0</v>
      </c>
    </row>
    <row r="18" spans="1:6" ht="15.75" x14ac:dyDescent="0.25">
      <c r="A18" s="25" t="s">
        <v>74</v>
      </c>
      <c r="B18" s="26" t="s">
        <v>11</v>
      </c>
      <c r="C18" s="1" t="s">
        <v>72</v>
      </c>
      <c r="D18" s="27">
        <v>1060</v>
      </c>
      <c r="E18" s="15">
        <v>0</v>
      </c>
      <c r="F18" s="16">
        <f t="shared" ref="F18" si="3">D18*E18</f>
        <v>0</v>
      </c>
    </row>
    <row r="19" spans="1:6" ht="15.75" x14ac:dyDescent="0.25">
      <c r="A19" s="25" t="s">
        <v>75</v>
      </c>
      <c r="B19" s="26" t="s">
        <v>14</v>
      </c>
      <c r="C19" s="1" t="s">
        <v>58</v>
      </c>
      <c r="D19" s="27">
        <v>60</v>
      </c>
      <c r="E19" s="15">
        <v>0</v>
      </c>
      <c r="F19" s="16">
        <f>D19*E19</f>
        <v>0</v>
      </c>
    </row>
    <row r="20" spans="1:6" ht="15.75" x14ac:dyDescent="0.25">
      <c r="A20" s="25" t="s">
        <v>76</v>
      </c>
      <c r="B20" s="26" t="s">
        <v>14</v>
      </c>
      <c r="C20" s="1" t="s">
        <v>72</v>
      </c>
      <c r="D20" s="27">
        <v>530</v>
      </c>
      <c r="E20" s="15">
        <v>0</v>
      </c>
      <c r="F20" s="16">
        <f t="shared" ref="F20:F21" si="4">D20*E20</f>
        <v>0</v>
      </c>
    </row>
    <row r="21" spans="1:6" ht="15.75" x14ac:dyDescent="0.25">
      <c r="A21" s="25" t="s">
        <v>33</v>
      </c>
      <c r="B21" s="26" t="s">
        <v>21</v>
      </c>
      <c r="C21" s="1" t="s">
        <v>56</v>
      </c>
      <c r="D21" s="27">
        <v>10</v>
      </c>
      <c r="E21" s="15">
        <v>0</v>
      </c>
      <c r="F21" s="16">
        <f t="shared" si="4"/>
        <v>0</v>
      </c>
    </row>
    <row r="22" spans="1:6" ht="15.75" x14ac:dyDescent="0.25">
      <c r="A22" s="28" t="s">
        <v>70</v>
      </c>
      <c r="B22" s="26" t="s">
        <v>21</v>
      </c>
      <c r="C22" s="1" t="s">
        <v>58</v>
      </c>
      <c r="D22" s="27">
        <v>120</v>
      </c>
      <c r="E22" s="15">
        <v>0</v>
      </c>
      <c r="F22" s="16">
        <f>D22*E22</f>
        <v>0</v>
      </c>
    </row>
    <row r="23" spans="1:6" ht="15.75" x14ac:dyDescent="0.25">
      <c r="A23" s="28" t="s">
        <v>77</v>
      </c>
      <c r="B23" s="26" t="s">
        <v>21</v>
      </c>
      <c r="C23" s="1" t="s">
        <v>72</v>
      </c>
      <c r="D23" s="27">
        <v>1060</v>
      </c>
      <c r="E23" s="15">
        <v>0</v>
      </c>
      <c r="F23" s="16">
        <f>D23*E23</f>
        <v>0</v>
      </c>
    </row>
    <row r="24" spans="1:6" ht="15.75" x14ac:dyDescent="0.25">
      <c r="A24" s="22" t="s">
        <v>12</v>
      </c>
      <c r="B24" s="23" t="s">
        <v>1</v>
      </c>
      <c r="C24" s="20" t="s">
        <v>54</v>
      </c>
      <c r="D24" s="24" t="s">
        <v>64</v>
      </c>
      <c r="E24" s="20" t="s">
        <v>65</v>
      </c>
      <c r="F24" s="21" t="s">
        <v>66</v>
      </c>
    </row>
    <row r="25" spans="1:6" ht="15.75" x14ac:dyDescent="0.25">
      <c r="A25" s="25" t="s">
        <v>49</v>
      </c>
      <c r="B25" s="26" t="s">
        <v>23</v>
      </c>
      <c r="C25" s="1" t="s">
        <v>55</v>
      </c>
      <c r="D25" s="27">
        <v>7.5</v>
      </c>
      <c r="E25" s="15">
        <v>0</v>
      </c>
      <c r="F25" s="16">
        <f t="shared" ref="F25:F33" si="5">D25*E25</f>
        <v>0</v>
      </c>
    </row>
    <row r="26" spans="1:6" ht="15.75" x14ac:dyDescent="0.25">
      <c r="A26" s="25" t="s">
        <v>50</v>
      </c>
      <c r="B26" s="26" t="s">
        <v>24</v>
      </c>
      <c r="C26" s="1" t="s">
        <v>55</v>
      </c>
      <c r="D26" s="27">
        <v>5</v>
      </c>
      <c r="E26" s="15">
        <v>0</v>
      </c>
      <c r="F26" s="16">
        <f t="shared" si="5"/>
        <v>0</v>
      </c>
    </row>
    <row r="27" spans="1:6" ht="15.75" x14ac:dyDescent="0.25">
      <c r="A27" s="25" t="s">
        <v>40</v>
      </c>
      <c r="B27" s="26" t="s">
        <v>82</v>
      </c>
      <c r="C27" s="1" t="s">
        <v>60</v>
      </c>
      <c r="D27" s="27">
        <v>15</v>
      </c>
      <c r="E27" s="15">
        <v>0</v>
      </c>
      <c r="F27" s="16">
        <f t="shared" si="5"/>
        <v>0</v>
      </c>
    </row>
    <row r="28" spans="1:6" ht="15.75" x14ac:dyDescent="0.25">
      <c r="A28" s="25" t="s">
        <v>43</v>
      </c>
      <c r="B28" s="26" t="s">
        <v>14</v>
      </c>
      <c r="C28" s="1" t="s">
        <v>61</v>
      </c>
      <c r="D28" s="27">
        <v>15</v>
      </c>
      <c r="E28" s="15">
        <v>0</v>
      </c>
      <c r="F28" s="16">
        <f t="shared" si="5"/>
        <v>0</v>
      </c>
    </row>
    <row r="29" spans="1:6" ht="15.75" x14ac:dyDescent="0.25">
      <c r="A29" s="25" t="s">
        <v>78</v>
      </c>
      <c r="B29" s="26" t="s">
        <v>83</v>
      </c>
      <c r="C29" s="1" t="s">
        <v>60</v>
      </c>
      <c r="D29" s="27">
        <v>20</v>
      </c>
      <c r="E29" s="15">
        <v>0</v>
      </c>
      <c r="F29" s="16">
        <f t="shared" ref="F29" si="6">D29*E29</f>
        <v>0</v>
      </c>
    </row>
    <row r="30" spans="1:6" ht="15.75" x14ac:dyDescent="0.25">
      <c r="A30" s="25" t="s">
        <v>41</v>
      </c>
      <c r="B30" s="26" t="s">
        <v>15</v>
      </c>
      <c r="C30" s="1" t="s">
        <v>60</v>
      </c>
      <c r="D30" s="27">
        <v>15</v>
      </c>
      <c r="E30" s="15">
        <v>0</v>
      </c>
      <c r="F30" s="16">
        <f t="shared" si="5"/>
        <v>0</v>
      </c>
    </row>
    <row r="31" spans="1:6" ht="15.75" x14ac:dyDescent="0.25">
      <c r="A31" s="25" t="s">
        <v>51</v>
      </c>
      <c r="B31" s="26" t="s">
        <v>22</v>
      </c>
      <c r="C31" s="1" t="s">
        <v>62</v>
      </c>
      <c r="D31" s="27">
        <v>5</v>
      </c>
      <c r="E31" s="15">
        <v>0</v>
      </c>
      <c r="F31" s="16">
        <f t="shared" si="5"/>
        <v>0</v>
      </c>
    </row>
    <row r="32" spans="1:6" ht="15.75" x14ac:dyDescent="0.25">
      <c r="A32" s="25" t="s">
        <v>52</v>
      </c>
      <c r="B32" s="26" t="s">
        <v>22</v>
      </c>
      <c r="C32" s="1" t="s">
        <v>63</v>
      </c>
      <c r="D32" s="27">
        <v>25</v>
      </c>
      <c r="E32" s="15">
        <v>0</v>
      </c>
      <c r="F32" s="16">
        <f t="shared" si="5"/>
        <v>0</v>
      </c>
    </row>
    <row r="33" spans="1:6" ht="15.75" x14ac:dyDescent="0.25">
      <c r="A33" s="25" t="s">
        <v>53</v>
      </c>
      <c r="B33" s="26" t="s">
        <v>14</v>
      </c>
      <c r="C33" s="1" t="s">
        <v>55</v>
      </c>
      <c r="D33" s="27">
        <v>5</v>
      </c>
      <c r="E33" s="15">
        <v>0</v>
      </c>
      <c r="F33" s="16">
        <f t="shared" si="5"/>
        <v>0</v>
      </c>
    </row>
    <row r="34" spans="1:6" ht="15.75" x14ac:dyDescent="0.25">
      <c r="A34" s="22" t="s">
        <v>0</v>
      </c>
      <c r="B34" s="23" t="s">
        <v>1</v>
      </c>
      <c r="C34" s="20" t="s">
        <v>54</v>
      </c>
      <c r="D34" s="24" t="s">
        <v>64</v>
      </c>
      <c r="E34" s="20" t="s">
        <v>65</v>
      </c>
      <c r="F34" s="21" t="s">
        <v>66</v>
      </c>
    </row>
    <row r="35" spans="1:6" ht="15.75" x14ac:dyDescent="0.25">
      <c r="A35" s="29" t="s">
        <v>44</v>
      </c>
      <c r="B35" s="26" t="s">
        <v>2</v>
      </c>
      <c r="C35" s="1" t="s">
        <v>55</v>
      </c>
      <c r="D35" s="27">
        <v>40</v>
      </c>
      <c r="E35" s="15">
        <v>0</v>
      </c>
      <c r="F35" s="16">
        <f t="shared" ref="F35:F43" si="7">D35*E35</f>
        <v>0</v>
      </c>
    </row>
    <row r="36" spans="1:6" ht="15.75" x14ac:dyDescent="0.25">
      <c r="A36" s="25" t="s">
        <v>25</v>
      </c>
      <c r="B36" s="26" t="s">
        <v>3</v>
      </c>
      <c r="C36" s="1" t="s">
        <v>56</v>
      </c>
      <c r="D36" s="27">
        <v>25</v>
      </c>
      <c r="E36" s="15">
        <v>0</v>
      </c>
      <c r="F36" s="16">
        <f t="shared" si="7"/>
        <v>0</v>
      </c>
    </row>
    <row r="37" spans="1:6" ht="15.75" x14ac:dyDescent="0.25">
      <c r="A37" s="25" t="s">
        <v>45</v>
      </c>
      <c r="B37" s="26" t="s">
        <v>14</v>
      </c>
      <c r="C37" s="1" t="s">
        <v>55</v>
      </c>
      <c r="D37" s="27">
        <v>7.5</v>
      </c>
      <c r="E37" s="15">
        <v>0</v>
      </c>
      <c r="F37" s="16">
        <f t="shared" si="7"/>
        <v>0</v>
      </c>
    </row>
    <row r="38" spans="1:6" ht="15.75" x14ac:dyDescent="0.25">
      <c r="A38" s="25" t="s">
        <v>26</v>
      </c>
      <c r="B38" s="26" t="s">
        <v>4</v>
      </c>
      <c r="C38" s="1" t="s">
        <v>56</v>
      </c>
      <c r="D38" s="27">
        <v>25</v>
      </c>
      <c r="E38" s="15">
        <v>0</v>
      </c>
      <c r="F38" s="16">
        <f t="shared" si="7"/>
        <v>0</v>
      </c>
    </row>
    <row r="39" spans="1:6" ht="15.75" x14ac:dyDescent="0.25">
      <c r="A39" s="25" t="s">
        <v>46</v>
      </c>
      <c r="B39" s="26" t="s">
        <v>5</v>
      </c>
      <c r="C39" s="1" t="s">
        <v>55</v>
      </c>
      <c r="D39" s="27">
        <v>10</v>
      </c>
      <c r="E39" s="15">
        <v>0</v>
      </c>
      <c r="F39" s="16">
        <f t="shared" si="7"/>
        <v>0</v>
      </c>
    </row>
    <row r="40" spans="1:6" ht="15.75" x14ac:dyDescent="0.25">
      <c r="A40" s="25" t="s">
        <v>27</v>
      </c>
      <c r="B40" s="26" t="s">
        <v>5</v>
      </c>
      <c r="C40" s="1" t="s">
        <v>56</v>
      </c>
      <c r="D40" s="27">
        <v>25</v>
      </c>
      <c r="E40" s="15">
        <v>0</v>
      </c>
      <c r="F40" s="16">
        <f t="shared" si="7"/>
        <v>0</v>
      </c>
    </row>
    <row r="41" spans="1:6" ht="15.75" x14ac:dyDescent="0.25">
      <c r="A41" s="25" t="s">
        <v>79</v>
      </c>
      <c r="B41" s="26" t="s">
        <v>80</v>
      </c>
      <c r="C41" s="1" t="s">
        <v>55</v>
      </c>
      <c r="D41" s="27">
        <v>25</v>
      </c>
      <c r="E41" s="15">
        <v>0</v>
      </c>
      <c r="F41" s="16">
        <f t="shared" si="7"/>
        <v>0</v>
      </c>
    </row>
    <row r="42" spans="1:6" ht="15.75" x14ac:dyDescent="0.25">
      <c r="A42" s="25" t="s">
        <v>35</v>
      </c>
      <c r="B42" s="26" t="s">
        <v>16</v>
      </c>
      <c r="C42" s="1" t="s">
        <v>57</v>
      </c>
      <c r="D42" s="27">
        <v>25</v>
      </c>
      <c r="E42" s="15">
        <v>0</v>
      </c>
      <c r="F42" s="16">
        <f t="shared" si="7"/>
        <v>0</v>
      </c>
    </row>
    <row r="43" spans="1:6" ht="15.75" x14ac:dyDescent="0.25">
      <c r="A43" s="25" t="s">
        <v>36</v>
      </c>
      <c r="B43" s="26" t="s">
        <v>18</v>
      </c>
      <c r="C43" s="1" t="s">
        <v>57</v>
      </c>
      <c r="D43" s="27">
        <v>30</v>
      </c>
      <c r="E43" s="15">
        <v>0</v>
      </c>
      <c r="F43" s="16">
        <f t="shared" si="7"/>
        <v>0</v>
      </c>
    </row>
    <row r="44" spans="1:6" ht="15.75" x14ac:dyDescent="0.25">
      <c r="A44" s="22" t="s">
        <v>17</v>
      </c>
      <c r="B44" s="23" t="s">
        <v>1</v>
      </c>
      <c r="C44" s="20" t="s">
        <v>54</v>
      </c>
      <c r="D44" s="24" t="s">
        <v>64</v>
      </c>
      <c r="E44" s="20" t="s">
        <v>65</v>
      </c>
      <c r="F44" s="21" t="s">
        <v>66</v>
      </c>
    </row>
    <row r="45" spans="1:6" ht="15.75" x14ac:dyDescent="0.25">
      <c r="A45" s="25" t="s">
        <v>42</v>
      </c>
      <c r="B45" s="26" t="s">
        <v>13</v>
      </c>
      <c r="C45" s="1" t="s">
        <v>55</v>
      </c>
      <c r="D45" s="30">
        <v>3</v>
      </c>
      <c r="E45" s="1">
        <v>0</v>
      </c>
      <c r="F45" s="16">
        <f t="shared" si="0"/>
        <v>0</v>
      </c>
    </row>
    <row r="46" spans="1:6" ht="15.75" x14ac:dyDescent="0.25">
      <c r="A46" s="31" t="s">
        <v>34</v>
      </c>
      <c r="B46" s="32" t="s">
        <v>13</v>
      </c>
      <c r="C46" s="2" t="s">
        <v>56</v>
      </c>
      <c r="D46" s="33">
        <v>7.5</v>
      </c>
      <c r="E46" s="2">
        <v>0</v>
      </c>
      <c r="F46" s="17">
        <f t="shared" si="0"/>
        <v>0</v>
      </c>
    </row>
    <row r="47" spans="1:6" ht="15.75" x14ac:dyDescent="0.25">
      <c r="A47" s="42" t="s">
        <v>67</v>
      </c>
      <c r="B47" s="43"/>
      <c r="C47" s="43"/>
      <c r="D47" s="43"/>
      <c r="E47" s="44"/>
      <c r="F47" s="21">
        <f>SUM(F4:F23,F25:F33,F35:F43,F45:F46)</f>
        <v>0</v>
      </c>
    </row>
    <row r="48" spans="1:6" x14ac:dyDescent="0.25">
      <c r="A48" s="18" t="s">
        <v>84</v>
      </c>
      <c r="B48" s="19"/>
      <c r="C48" s="3"/>
      <c r="D48" s="12"/>
      <c r="E48" s="3"/>
      <c r="F48" s="12"/>
    </row>
    <row r="49" spans="1:6" x14ac:dyDescent="0.25">
      <c r="A49" s="4"/>
      <c r="B49" s="4"/>
      <c r="C49" s="8"/>
      <c r="D49" s="13"/>
      <c r="E49" s="8"/>
      <c r="F49" s="13"/>
    </row>
    <row r="50" spans="1:6" ht="18" x14ac:dyDescent="0.25">
      <c r="A50" s="4"/>
      <c r="B50" s="5"/>
      <c r="C50" s="34"/>
      <c r="D50" s="34"/>
      <c r="E50" s="34"/>
      <c r="F50" s="34"/>
    </row>
    <row r="51" spans="1:6" x14ac:dyDescent="0.25">
      <c r="A51" s="4"/>
      <c r="B51" s="6"/>
      <c r="C51" s="35"/>
      <c r="D51" s="35"/>
      <c r="E51" s="35"/>
      <c r="F51" s="35"/>
    </row>
    <row r="52" spans="1:6" x14ac:dyDescent="0.25">
      <c r="A52" s="4"/>
      <c r="B52" s="7"/>
      <c r="C52" s="10"/>
      <c r="D52" s="11"/>
      <c r="E52" s="10"/>
      <c r="F52" s="11"/>
    </row>
    <row r="53" spans="1:6" x14ac:dyDescent="0.25">
      <c r="A53" s="4"/>
      <c r="B53" s="7"/>
      <c r="C53" s="10"/>
      <c r="D53" s="11"/>
      <c r="E53" s="10"/>
      <c r="F53" s="11"/>
    </row>
    <row r="54" spans="1:6" x14ac:dyDescent="0.25">
      <c r="A54" s="4"/>
      <c r="B54" s="7"/>
      <c r="C54" s="10"/>
      <c r="D54" s="11"/>
      <c r="E54" s="10"/>
      <c r="F54" s="11"/>
    </row>
    <row r="55" spans="1:6" x14ac:dyDescent="0.25">
      <c r="A55" s="4"/>
      <c r="B55" s="7"/>
      <c r="C55" s="10"/>
      <c r="D55" s="11"/>
      <c r="E55" s="10"/>
      <c r="F55" s="11"/>
    </row>
    <row r="56" spans="1:6" x14ac:dyDescent="0.25">
      <c r="A56" s="4"/>
      <c r="B56" s="7"/>
      <c r="C56" s="10"/>
      <c r="D56" s="11"/>
      <c r="E56" s="10"/>
      <c r="F56" s="11"/>
    </row>
    <row r="57" spans="1:6" x14ac:dyDescent="0.25">
      <c r="A57" s="4"/>
      <c r="B57" s="7"/>
      <c r="C57" s="10"/>
      <c r="D57" s="11"/>
      <c r="E57" s="10"/>
      <c r="F57" s="11"/>
    </row>
    <row r="58" spans="1:6" x14ac:dyDescent="0.25">
      <c r="A58" s="8"/>
      <c r="B58" s="8"/>
      <c r="C58" s="8"/>
      <c r="D58" s="13"/>
      <c r="E58" s="8"/>
      <c r="F58" s="13"/>
    </row>
  </sheetData>
  <sheetProtection algorithmName="SHA-512" hashValue="3USXDpBKw1OHx9KnXhfSDzaMgGme5wsxSQqsUjdYJYkZl8QnrrGK29Z80yqOmtHSE5O5J9yCA3O6FyEWP7KW8w==" saltValue="MXOffpxzC1zlvhXl6eywlA==" spinCount="100000" sheet="1" objects="1" scenarios="1"/>
  <protectedRanges>
    <protectedRange sqref="E45:E46 E4:E23 E25:E33 E35:E43" name="Range1_2"/>
  </protectedRanges>
  <mergeCells count="5">
    <mergeCell ref="C50:F50"/>
    <mergeCell ref="C51:F51"/>
    <mergeCell ref="A1:F1"/>
    <mergeCell ref="A2:F2"/>
    <mergeCell ref="A47:E47"/>
  </mergeCells>
  <pageMargins left="0.7" right="0.7" top="0.75" bottom="0.75" header="0.3" footer="0.3"/>
  <pageSetup scale="71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C1F087C989CF4D91F484CF18FD2613" ma:contentTypeVersion="19" ma:contentTypeDescription="Create a new document." ma:contentTypeScope="" ma:versionID="66b324292d707a48d35147ed59354dbb">
  <xsd:schema xmlns:xsd="http://www.w3.org/2001/XMLSchema" xmlns:xs="http://www.w3.org/2001/XMLSchema" xmlns:p="http://schemas.microsoft.com/office/2006/metadata/properties" xmlns:ns2="e3c3cc4f-fda6-45cc-aaf3-5fc1966631fc" xmlns:ns3="548bcff0-7fda-4deb-b023-8f418a8ca107" xmlns:ns4="2a75b9eb-0709-46dc-99d8-27d461f923bf" targetNamespace="http://schemas.microsoft.com/office/2006/metadata/properties" ma:root="true" ma:fieldsID="498206d15066f3bfd5c3536b1593f617" ns2:_="" ns3:_="" ns4:_="">
    <xsd:import namespace="e3c3cc4f-fda6-45cc-aaf3-5fc1966631fc"/>
    <xsd:import namespace="548bcff0-7fda-4deb-b023-8f418a8ca107"/>
    <xsd:import namespace="2a75b9eb-0709-46dc-99d8-27d461f923b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c3cc4f-fda6-45cc-aaf3-5fc1966631f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4" nillable="true" ma:displayName="Taxonomy Catch All Column" ma:hidden="true" ma:list="{b3703c19-7730-42e0-ac1a-2afbbf3a976c}" ma:internalName="TaxCatchAll" ma:showField="CatchAllData" ma:web="e3c3cc4f-fda6-45cc-aaf3-5fc1966631f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8bcff0-7fda-4deb-b023-8f418a8ca1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c8948f48-aaa6-4322-a75b-f828cadaf95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75b9eb-0709-46dc-99d8-27d461f923bf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/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48bcff0-7fda-4deb-b023-8f418a8ca107">
      <Terms xmlns="http://schemas.microsoft.com/office/infopath/2007/PartnerControls"/>
    </lcf76f155ced4ddcb4097134ff3c332f>
    <TaxCatchAll xmlns="e3c3cc4f-fda6-45cc-aaf3-5fc1966631fc" xsi:nil="true"/>
    <_dlc_DocId xmlns="e3c3cc4f-fda6-45cc-aaf3-5fc1966631fc">Z4DRDAAFSS3D-5084892-56839</_dlc_DocId>
    <_dlc_DocIdUrl xmlns="e3c3cc4f-fda6-45cc-aaf3-5fc1966631fc">
      <Url>https://albaughllc.sharepoint.com/sites/us/npt/_layouts/15/DocIdRedir.aspx?ID=Z4DRDAAFSS3D-5084892-56839</Url>
      <Description>Z4DRDAAFSS3D-5084892-56839</Description>
    </_dlc_DocIdUrl>
  </documentManagement>
</p:properties>
</file>

<file path=customXml/itemProps1.xml><?xml version="1.0" encoding="utf-8"?>
<ds:datastoreItem xmlns:ds="http://schemas.openxmlformats.org/officeDocument/2006/customXml" ds:itemID="{BC21BE9C-904B-4C02-B7C2-24A0E23331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3c3cc4f-fda6-45cc-aaf3-5fc1966631fc"/>
    <ds:schemaRef ds:uri="548bcff0-7fda-4deb-b023-8f418a8ca107"/>
    <ds:schemaRef ds:uri="2a75b9eb-0709-46dc-99d8-27d461f923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21C410C-E101-4BB1-A5CC-39F34D947B3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A463937-E985-4F27-9F65-463698CB37A5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AE2B0FD5-422D-4AF8-A0F2-2149DF03195B}">
  <ds:schemaRefs>
    <ds:schemaRef ds:uri="http://schemas.microsoft.com/office/2006/metadata/properties"/>
    <ds:schemaRef ds:uri="http://schemas.microsoft.com/office/infopath/2007/PartnerControls"/>
    <ds:schemaRef ds:uri="548bcff0-7fda-4deb-b023-8f418a8ca107"/>
    <ds:schemaRef ds:uri="e3c3cc4f-fda6-45cc-aaf3-5fc1966631fc"/>
  </ds:schemaRefs>
</ds:datastoreItem>
</file>

<file path=docMetadata/LabelInfo.xml><?xml version="1.0" encoding="utf-8"?>
<clbl:labelList xmlns:clbl="http://schemas.microsoft.com/office/2020/mipLabelMetadata">
  <clbl:label id="{593ca0ac-a6f2-4834-b075-d675c3c882fe}" enabled="0" method="" siteId="{593ca0ac-a6f2-4834-b075-d675c3c882f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Points Calculator</vt:lpstr>
      <vt:lpstr>'Points Calculator'!Print_Area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Kristen Marshall [US]</dc:creator>
  <cp:lastModifiedBy>Kristen Marshall [NA]</cp:lastModifiedBy>
  <dcterms:created xsi:type="dcterms:W3CDTF">2022-08-18T18:45:42Z</dcterms:created>
  <dcterms:modified xsi:type="dcterms:W3CDTF">2026-08-17T20:42:22Z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0x01010035C1F087C989CF4D91F484CF18FD2613</vt:lpwstr>
  </property>
  <property fmtid="{D5CDD505-2E9C-101B-9397-08002B2CF9AE}" pid="3" name="_dlc_DocIdItemGuid">
    <vt:lpwstr>2999b110-7d29-4338-872a-20a437057030</vt:lpwstr>
  </property>
  <property fmtid="{D5CDD505-2E9C-101B-9397-08002B2CF9AE}" pid="4" name="MediaServiceImageTags">
    <vt:lpwstr/>
  </property>
</Properties>
</file>